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wngigi\Documents\GIB\"/>
    </mc:Choice>
  </mc:AlternateContent>
  <xr:revisionPtr revIDLastSave="0" documentId="8_{48647CD9-F0A3-411F-9F7A-1C6F3D03818E}" xr6:coauthVersionLast="41" xr6:coauthVersionMax="41" xr10:uidLastSave="{00000000-0000-0000-0000-000000000000}"/>
  <bookViews>
    <workbookView xWindow="-110" yWindow="-110" windowWidth="19420" windowHeight="11500" xr2:uid="{00000000-000D-0000-FFFF-FFFF00000000}"/>
  </bookViews>
  <sheets>
    <sheet name="Sheet2" sheetId="2" r:id="rId1"/>
  </sheets>
  <calcPr calcId="191029"/>
</workbook>
</file>

<file path=xl/calcChain.xml><?xml version="1.0" encoding="utf-8"?>
<calcChain xmlns="http://schemas.openxmlformats.org/spreadsheetml/2006/main">
  <c r="G36" i="2" l="1"/>
  <c r="G74" i="2"/>
  <c r="G73" i="2"/>
  <c r="G72" i="2"/>
  <c r="G71" i="2"/>
  <c r="G79" i="2"/>
  <c r="G78" i="2"/>
  <c r="G81" i="2" s="1"/>
  <c r="G75" i="2" l="1"/>
  <c r="G65" i="2"/>
  <c r="G69" i="2" s="1"/>
  <c r="G46" i="2" l="1"/>
  <c r="G18" i="2"/>
  <c r="G56" i="2"/>
  <c r="G57" i="2" s="1"/>
  <c r="G45" i="2"/>
  <c r="G41" i="2"/>
  <c r="G43" i="2" s="1"/>
  <c r="G39" i="2"/>
  <c r="G32" i="2"/>
  <c r="G31" i="2"/>
  <c r="G28" i="2"/>
  <c r="G34" i="2" s="1"/>
  <c r="G24" i="2"/>
  <c r="G26" i="2" s="1"/>
  <c r="G20" i="2"/>
  <c r="G17" i="2"/>
  <c r="G22" i="2" s="1"/>
  <c r="G83" i="2" l="1"/>
  <c r="G52" i="2"/>
</calcChain>
</file>

<file path=xl/sharedStrings.xml><?xml version="1.0" encoding="utf-8"?>
<sst xmlns="http://schemas.openxmlformats.org/spreadsheetml/2006/main" count="98" uniqueCount="59">
  <si>
    <t>NAME AND ADRESS</t>
  </si>
  <si>
    <t>TELEPHONE NUMBER</t>
  </si>
  <si>
    <t>CLASS OF POLICY</t>
  </si>
  <si>
    <t>Sum Insured</t>
  </si>
  <si>
    <t>PERIOD OF COVER</t>
  </si>
  <si>
    <t>FROM:</t>
  </si>
  <si>
    <t>TO:</t>
  </si>
  <si>
    <t>Premium</t>
  </si>
  <si>
    <t>FIRE &amp; PERILS</t>
  </si>
  <si>
    <t>Rate</t>
  </si>
  <si>
    <t>LOSS OF EARNINGS</t>
  </si>
  <si>
    <t>MONEY</t>
  </si>
  <si>
    <t>On limits</t>
  </si>
  <si>
    <t>On EAC</t>
  </si>
  <si>
    <t>Excess: 10% each and every loss Min.Kshs. 10,000</t>
  </si>
  <si>
    <t>WIBA (2007)</t>
  </si>
  <si>
    <t>Office staff</t>
  </si>
  <si>
    <t>Category</t>
  </si>
  <si>
    <t>Excess: Kshs.5,000 excluding funeral expenses</t>
  </si>
  <si>
    <t>PUBLIC LIABILITY</t>
  </si>
  <si>
    <t>Limit</t>
  </si>
  <si>
    <t>PERSONAL ACCIDENT</t>
  </si>
  <si>
    <t xml:space="preserve">INSTITUTION </t>
  </si>
  <si>
    <t>Boarding School</t>
  </si>
  <si>
    <t>Day School</t>
  </si>
  <si>
    <t xml:space="preserve">THEFT/BURGLARY </t>
  </si>
  <si>
    <t>Minimum Premium</t>
  </si>
  <si>
    <t>5,000/=</t>
  </si>
  <si>
    <t>3,000/=</t>
  </si>
  <si>
    <t>Kshs.</t>
  </si>
  <si>
    <t>ALL RISKS</t>
  </si>
  <si>
    <t>EMPLOYEE DISHONESTY/</t>
  </si>
  <si>
    <t>FIDELITY GUARANTEE</t>
  </si>
  <si>
    <t>PLATE GLASS</t>
  </si>
  <si>
    <t>Other Staff</t>
  </si>
  <si>
    <t>WIBA ENHANCEMENT</t>
  </si>
  <si>
    <t>(24 HOURS WIBA/GPA)</t>
  </si>
  <si>
    <t xml:space="preserve"> </t>
  </si>
  <si>
    <t xml:space="preserve">Load </t>
  </si>
  <si>
    <t>3 Years</t>
  </si>
  <si>
    <t>5  Years</t>
  </si>
  <si>
    <t>8 Years</t>
  </si>
  <si>
    <t xml:space="preserve">AS PER ATTACHED SCHEDULE </t>
  </si>
  <si>
    <t>GROUP CREDIT</t>
  </si>
  <si>
    <t>DIRECTORS &amp; OFFICERS</t>
  </si>
  <si>
    <t>LIABILITY</t>
  </si>
  <si>
    <t>INSTITUTION BUS</t>
  </si>
  <si>
    <t xml:space="preserve">Excess Protector </t>
  </si>
  <si>
    <t>Political violence terrorism</t>
  </si>
  <si>
    <t>1,000/=</t>
  </si>
  <si>
    <t>10% of each and every loss  (subject to limit of liability)</t>
  </si>
  <si>
    <t>Excess: 10% each and every loss Min.Kshs.10,000/=</t>
  </si>
  <si>
    <t>10,000/=</t>
  </si>
  <si>
    <t>45,000/=</t>
  </si>
  <si>
    <t>Estimated Annual Earnings</t>
  </si>
  <si>
    <t>TOTAL PREMIUM</t>
  </si>
  <si>
    <t>Death &amp; PTD-5.5% of loan amount</t>
  </si>
  <si>
    <t>Death, PTD &amp;Retrechment-7.0% of Loan amount</t>
  </si>
  <si>
    <t>PLL-Pax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</si>
</sst>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0.000%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10"/>
      <name val="Arial"/>
      <family val="2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3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quotePrefix="1" applyFont="1" applyAlignment="1">
      <alignment horizontal="left"/>
    </xf>
    <xf numFmtId="0" fontId="4" fillId="0" borderId="0" xfId="0" applyFont="1"/>
    <xf numFmtId="0" fontId="5" fillId="0" borderId="1" xfId="0" applyFont="1" applyBorder="1"/>
    <xf numFmtId="0" fontId="5" fillId="0" borderId="3" xfId="0" applyFont="1" applyBorder="1"/>
    <xf numFmtId="0" fontId="0" fillId="0" borderId="4" xfId="0" applyBorder="1"/>
    <xf numFmtId="0" fontId="5" fillId="0" borderId="0" xfId="0" applyFont="1"/>
    <xf numFmtId="0" fontId="0" fillId="0" borderId="5" xfId="0" applyBorder="1"/>
    <xf numFmtId="0" fontId="0" fillId="0" borderId="6" xfId="0" applyBorder="1"/>
    <xf numFmtId="0" fontId="7" fillId="0" borderId="0" xfId="0" applyFont="1"/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3" fontId="5" fillId="0" borderId="0" xfId="0" applyNumberFormat="1" applyFont="1" applyAlignment="1">
      <alignment horizontal="left"/>
    </xf>
    <xf numFmtId="0" fontId="5" fillId="0" borderId="8" xfId="0" applyFont="1" applyBorder="1"/>
    <xf numFmtId="0" fontId="0" fillId="0" borderId="9" xfId="0" applyBorder="1"/>
    <xf numFmtId="0" fontId="8" fillId="0" borderId="4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7" fillId="0" borderId="11" xfId="0" applyFont="1" applyBorder="1"/>
    <xf numFmtId="0" fontId="0" fillId="0" borderId="3" xfId="0" applyBorder="1"/>
    <xf numFmtId="0" fontId="0" fillId="0" borderId="8" xfId="0" applyBorder="1"/>
    <xf numFmtId="0" fontId="8" fillId="0" borderId="3" xfId="0" applyFont="1" applyBorder="1"/>
    <xf numFmtId="0" fontId="0" fillId="0" borderId="1" xfId="0" applyBorder="1"/>
    <xf numFmtId="0" fontId="6" fillId="0" borderId="15" xfId="0" applyFont="1" applyBorder="1"/>
    <xf numFmtId="0" fontId="6" fillId="0" borderId="4" xfId="0" applyFont="1" applyBorder="1"/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16" xfId="0" applyFont="1" applyBorder="1"/>
    <xf numFmtId="0" fontId="6" fillId="0" borderId="9" xfId="0" applyFont="1" applyBorder="1"/>
    <xf numFmtId="0" fontId="4" fillId="0" borderId="16" xfId="0" applyFont="1" applyBorder="1"/>
    <xf numFmtId="0" fontId="5" fillId="0" borderId="15" xfId="0" applyFont="1" applyBorder="1"/>
    <xf numFmtId="0" fontId="7" fillId="0" borderId="7" xfId="0" applyFont="1" applyBorder="1"/>
    <xf numFmtId="3" fontId="6" fillId="0" borderId="7" xfId="0" applyNumberFormat="1" applyFont="1" applyBorder="1" applyAlignment="1">
      <alignment horizontal="left" vertical="center"/>
    </xf>
    <xf numFmtId="3" fontId="6" fillId="0" borderId="5" xfId="0" applyNumberFormat="1" applyFont="1" applyBorder="1" applyAlignment="1">
      <alignment horizontal="center"/>
    </xf>
    <xf numFmtId="3" fontId="6" fillId="0" borderId="7" xfId="0" applyNumberFormat="1" applyFont="1" applyBorder="1" applyAlignment="1">
      <alignment horizontal="left"/>
    </xf>
    <xf numFmtId="0" fontId="6" fillId="0" borderId="6" xfId="0" applyFont="1" applyBorder="1"/>
    <xf numFmtId="0" fontId="6" fillId="0" borderId="5" xfId="0" applyFont="1" applyBorder="1"/>
    <xf numFmtId="3" fontId="7" fillId="0" borderId="7" xfId="0" applyNumberFormat="1" applyFont="1" applyBorder="1" applyAlignment="1">
      <alignment horizontal="left"/>
    </xf>
    <xf numFmtId="0" fontId="7" fillId="0" borderId="7" xfId="0" applyFont="1" applyBorder="1" applyAlignment="1">
      <alignment horizontal="left"/>
    </xf>
    <xf numFmtId="9" fontId="6" fillId="0" borderId="5" xfId="1" applyFont="1" applyBorder="1" applyAlignment="1">
      <alignment horizontal="left"/>
    </xf>
    <xf numFmtId="9" fontId="6" fillId="0" borderId="7" xfId="1" applyFont="1" applyBorder="1" applyAlignment="1">
      <alignment horizontal="left"/>
    </xf>
    <xf numFmtId="3" fontId="6" fillId="0" borderId="5" xfId="1" applyNumberFormat="1" applyFont="1" applyBorder="1" applyAlignment="1">
      <alignment horizontal="left"/>
    </xf>
    <xf numFmtId="0" fontId="6" fillId="0" borderId="7" xfId="0" applyFont="1" applyBorder="1"/>
    <xf numFmtId="43" fontId="5" fillId="0" borderId="0" xfId="2" applyFont="1" applyBorder="1" applyAlignment="1">
      <alignment horizontal="center"/>
    </xf>
    <xf numFmtId="43" fontId="5" fillId="0" borderId="1" xfId="2" applyFont="1" applyBorder="1"/>
    <xf numFmtId="43" fontId="7" fillId="0" borderId="0" xfId="2" applyFont="1" applyBorder="1" applyAlignment="1">
      <alignment horizontal="center"/>
    </xf>
    <xf numFmtId="43" fontId="5" fillId="0" borderId="1" xfId="2" applyFont="1" applyBorder="1" applyAlignment="1">
      <alignment horizontal="center"/>
    </xf>
    <xf numFmtId="0" fontId="5" fillId="0" borderId="16" xfId="0" applyFont="1" applyBorder="1"/>
    <xf numFmtId="0" fontId="7" fillId="0" borderId="15" xfId="0" applyFont="1" applyBorder="1"/>
    <xf numFmtId="0" fontId="7" fillId="0" borderId="4" xfId="0" applyFont="1" applyBorder="1"/>
    <xf numFmtId="0" fontId="6" fillId="0" borderId="17" xfId="0" applyFont="1" applyBorder="1" applyAlignment="1">
      <alignment wrapText="1"/>
    </xf>
    <xf numFmtId="0" fontId="7" fillId="0" borderId="3" xfId="0" applyFont="1" applyBorder="1"/>
    <xf numFmtId="0" fontId="7" fillId="0" borderId="10" xfId="0" applyFont="1" applyBorder="1" applyAlignment="1">
      <alignment horizontal="center"/>
    </xf>
    <xf numFmtId="164" fontId="6" fillId="0" borderId="11" xfId="0" applyNumberFormat="1" applyFont="1" applyBorder="1"/>
    <xf numFmtId="0" fontId="7" fillId="0" borderId="11" xfId="0" applyFont="1" applyBorder="1" applyAlignment="1">
      <alignment horizontal="center"/>
    </xf>
    <xf numFmtId="10" fontId="6" fillId="0" borderId="11" xfId="0" applyNumberFormat="1" applyFont="1" applyBorder="1" applyAlignment="1">
      <alignment horizontal="center"/>
    </xf>
    <xf numFmtId="164" fontId="6" fillId="0" borderId="13" xfId="0" applyNumberFormat="1" applyFont="1" applyBorder="1"/>
    <xf numFmtId="164" fontId="6" fillId="0" borderId="11" xfId="1" applyNumberFormat="1" applyFont="1" applyBorder="1"/>
    <xf numFmtId="10" fontId="5" fillId="0" borderId="11" xfId="0" applyNumberFormat="1" applyFont="1" applyBorder="1"/>
    <xf numFmtId="10" fontId="6" fillId="0" borderId="11" xfId="0" applyNumberFormat="1" applyFont="1" applyBorder="1"/>
    <xf numFmtId="164" fontId="6" fillId="0" borderId="11" xfId="1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5" fillId="2" borderId="0" xfId="0" applyNumberFormat="1" applyFont="1" applyFill="1" applyAlignment="1">
      <alignment horizontal="left"/>
    </xf>
    <xf numFmtId="43" fontId="5" fillId="0" borderId="0" xfId="2" applyFont="1" applyBorder="1"/>
    <xf numFmtId="9" fontId="7" fillId="0" borderId="15" xfId="1" applyFont="1" applyBorder="1" applyAlignment="1">
      <alignment horizontal="left"/>
    </xf>
    <xf numFmtId="0" fontId="7" fillId="0" borderId="3" xfId="0" applyFont="1" applyBorder="1" applyAlignment="1">
      <alignment wrapText="1"/>
    </xf>
    <xf numFmtId="0" fontId="7" fillId="0" borderId="10" xfId="0" applyFont="1" applyBorder="1"/>
    <xf numFmtId="9" fontId="6" fillId="0" borderId="4" xfId="1" applyFont="1" applyBorder="1" applyAlignment="1">
      <alignment horizontal="left"/>
    </xf>
    <xf numFmtId="0" fontId="6" fillId="0" borderId="16" xfId="0" applyFont="1" applyBorder="1" applyAlignment="1">
      <alignment wrapText="1"/>
    </xf>
    <xf numFmtId="10" fontId="5" fillId="0" borderId="12" xfId="0" applyNumberFormat="1" applyFont="1" applyBorder="1"/>
    <xf numFmtId="9" fontId="6" fillId="0" borderId="9" xfId="1" applyFont="1" applyBorder="1" applyAlignment="1">
      <alignment horizontal="left"/>
    </xf>
    <xf numFmtId="10" fontId="5" fillId="0" borderId="10" xfId="0" applyNumberFormat="1" applyFont="1" applyBorder="1"/>
    <xf numFmtId="0" fontId="7" fillId="0" borderId="8" xfId="0" applyFont="1" applyBorder="1"/>
    <xf numFmtId="10" fontId="6" fillId="0" borderId="12" xfId="0" applyNumberFormat="1" applyFont="1" applyBorder="1" applyAlignment="1">
      <alignment horizontal="center"/>
    </xf>
    <xf numFmtId="43" fontId="5" fillId="0" borderId="8" xfId="2" applyFont="1" applyBorder="1" applyAlignment="1">
      <alignment horizontal="center"/>
    </xf>
    <xf numFmtId="3" fontId="5" fillId="0" borderId="8" xfId="0" applyNumberFormat="1" applyFont="1" applyBorder="1" applyAlignment="1">
      <alignment horizontal="left"/>
    </xf>
    <xf numFmtId="10" fontId="6" fillId="0" borderId="12" xfId="0" applyNumberFormat="1" applyFont="1" applyBorder="1"/>
    <xf numFmtId="0" fontId="5" fillId="0" borderId="8" xfId="0" applyFont="1" applyBorder="1" applyAlignment="1">
      <alignment horizontal="center"/>
    </xf>
    <xf numFmtId="0" fontId="6" fillId="0" borderId="16" xfId="0" applyFont="1" applyBorder="1" applyAlignment="1">
      <alignment horizontal="center" wrapText="1"/>
    </xf>
    <xf numFmtId="0" fontId="6" fillId="0" borderId="1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164" fontId="6" fillId="0" borderId="5" xfId="1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3" fontId="5" fillId="0" borderId="5" xfId="0" applyNumberFormat="1" applyFont="1" applyBorder="1" applyAlignment="1">
      <alignment horizontal="left"/>
    </xf>
    <xf numFmtId="164" fontId="6" fillId="0" borderId="5" xfId="1" applyNumberFormat="1" applyFont="1" applyBorder="1" applyAlignment="1">
      <alignment horizontal="left" wrapText="1"/>
    </xf>
    <xf numFmtId="10" fontId="6" fillId="0" borderId="5" xfId="0" applyNumberFormat="1" applyFont="1" applyBorder="1" applyAlignment="1">
      <alignment horizontal="left" wrapText="1"/>
    </xf>
    <xf numFmtId="3" fontId="5" fillId="0" borderId="9" xfId="0" applyNumberFormat="1" applyFont="1" applyBorder="1" applyAlignment="1">
      <alignment horizontal="left"/>
    </xf>
    <xf numFmtId="0" fontId="5" fillId="0" borderId="2" xfId="0" applyFont="1" applyBorder="1"/>
    <xf numFmtId="0" fontId="6" fillId="0" borderId="18" xfId="0" applyFont="1" applyBorder="1"/>
    <xf numFmtId="0" fontId="5" fillId="0" borderId="19" xfId="0" applyFont="1" applyBorder="1"/>
    <xf numFmtId="43" fontId="5" fillId="0" borderId="19" xfId="2" applyFont="1" applyBorder="1"/>
    <xf numFmtId="0" fontId="6" fillId="0" borderId="20" xfId="0" applyFont="1" applyBorder="1"/>
    <xf numFmtId="0" fontId="0" fillId="0" borderId="19" xfId="0" applyBorder="1"/>
    <xf numFmtId="0" fontId="0" fillId="0" borderId="20" xfId="0" applyBorder="1"/>
    <xf numFmtId="0" fontId="5" fillId="0" borderId="18" xfId="0" applyFont="1" applyBorder="1"/>
    <xf numFmtId="0" fontId="6" fillId="0" borderId="7" xfId="0" applyFont="1" applyBorder="1" applyAlignment="1">
      <alignment wrapText="1"/>
    </xf>
    <xf numFmtId="164" fontId="6" fillId="0" borderId="2" xfId="0" applyNumberFormat="1" applyFont="1" applyBorder="1"/>
    <xf numFmtId="0" fontId="5" fillId="0" borderId="18" xfId="0" applyFont="1" applyBorder="1" applyAlignment="1">
      <alignment wrapText="1"/>
    </xf>
    <xf numFmtId="0" fontId="6" fillId="0" borderId="7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3" fontId="5" fillId="0" borderId="19" xfId="0" applyNumberFormat="1" applyFont="1" applyBorder="1" applyAlignment="1">
      <alignment horizontal="left"/>
    </xf>
    <xf numFmtId="43" fontId="5" fillId="0" borderId="19" xfId="2" applyFont="1" applyBorder="1" applyAlignment="1">
      <alignment horizontal="center"/>
    </xf>
    <xf numFmtId="9" fontId="6" fillId="0" borderId="20" xfId="1" applyFont="1" applyBorder="1" applyAlignment="1">
      <alignment horizontal="left"/>
    </xf>
    <xf numFmtId="3" fontId="5" fillId="2" borderId="7" xfId="0" applyNumberFormat="1" applyFont="1" applyFill="1" applyBorder="1" applyAlignment="1">
      <alignment horizontal="left" vertical="center"/>
    </xf>
    <xf numFmtId="3" fontId="5" fillId="2" borderId="7" xfId="0" applyNumberFormat="1" applyFont="1" applyFill="1" applyBorder="1" applyAlignment="1">
      <alignment horizontal="left"/>
    </xf>
    <xf numFmtId="3" fontId="5" fillId="2" borderId="16" xfId="0" applyNumberFormat="1" applyFont="1" applyFill="1" applyBorder="1" applyAlignment="1">
      <alignment horizontal="left"/>
    </xf>
    <xf numFmtId="3" fontId="5" fillId="2" borderId="7" xfId="1" applyNumberFormat="1" applyFont="1" applyFill="1" applyBorder="1" applyAlignment="1">
      <alignment horizontal="left"/>
    </xf>
    <xf numFmtId="10" fontId="0" fillId="0" borderId="5" xfId="0" applyNumberFormat="1" applyBorder="1"/>
    <xf numFmtId="9" fontId="0" fillId="0" borderId="5" xfId="0" applyNumberFormat="1" applyBorder="1"/>
    <xf numFmtId="43" fontId="5" fillId="2" borderId="7" xfId="2" applyFont="1" applyFill="1" applyBorder="1" applyAlignment="1">
      <alignment horizontal="left"/>
    </xf>
    <xf numFmtId="43" fontId="5" fillId="0" borderId="0" xfId="0" applyNumberFormat="1" applyFont="1"/>
    <xf numFmtId="3" fontId="5" fillId="2" borderId="8" xfId="0" applyNumberFormat="1" applyFont="1" applyFill="1" applyBorder="1" applyAlignment="1">
      <alignment horizontal="left"/>
    </xf>
    <xf numFmtId="43" fontId="5" fillId="0" borderId="0" xfId="0" applyNumberFormat="1" applyFont="1" applyAlignment="1">
      <alignment horizontal="center"/>
    </xf>
    <xf numFmtId="43" fontId="5" fillId="0" borderId="3" xfId="0" applyNumberFormat="1" applyFont="1" applyBorder="1" applyAlignment="1">
      <alignment vertical="center"/>
    </xf>
    <xf numFmtId="43" fontId="5" fillId="0" borderId="4" xfId="0" applyNumberFormat="1" applyFont="1" applyBorder="1" applyAlignment="1">
      <alignment vertical="center"/>
    </xf>
    <xf numFmtId="43" fontId="5" fillId="0" borderId="7" xfId="0" applyNumberFormat="1" applyFont="1" applyBorder="1" applyAlignment="1">
      <alignment vertical="center"/>
    </xf>
    <xf numFmtId="43" fontId="5" fillId="0" borderId="0" xfId="0" applyNumberFormat="1" applyFont="1" applyAlignment="1">
      <alignment vertical="center"/>
    </xf>
    <xf numFmtId="43" fontId="5" fillId="0" borderId="5" xfId="0" applyNumberFormat="1" applyFont="1" applyBorder="1" applyAlignment="1">
      <alignment vertical="center"/>
    </xf>
    <xf numFmtId="9" fontId="9" fillId="0" borderId="9" xfId="1" applyFont="1" applyBorder="1" applyAlignment="1">
      <alignment horizontal="left"/>
    </xf>
    <xf numFmtId="0" fontId="10" fillId="0" borderId="8" xfId="0" applyFont="1" applyBorder="1"/>
    <xf numFmtId="0" fontId="5" fillId="0" borderId="10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15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5" fillId="0" borderId="4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5" xfId="0" applyFont="1" applyBorder="1" applyAlignment="1">
      <alignment horizontal="right" vertic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1123910</xdr:colOff>
      <xdr:row>0</xdr:row>
      <xdr:rowOff>38719</xdr:rowOff>
    </xdr:from>
    <xdr:to>
      <xdr:col>5</xdr:col>
      <xdr:colOff>627415</xdr:colOff>
      <xdr:row>7</xdr:row>
      <xdr:rowOff>152555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0F8A37-B143-1565-43EA-DEB5B23F59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2873" y="38719"/>
          <a:ext cx="2237103" cy="14612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84"/>
  <sheetViews>
    <sheetView showGridLines="0" tabSelected="1" view="pageBreakPreview" topLeftCell="A18" zoomScale="82" zoomScaleNormal="82" zoomScaleSheetLayoutView="82" workbookViewId="0">
      <selection activeCell="C28" sqref="C28"/>
    </sheetView>
  </sheetViews>
  <sheetFormatPr defaultRowHeight="14.5" x14ac:dyDescent="0.35"/>
  <cols>
    <col min="2" max="2" width="23.7265625" customWidth="1"/>
    <col min="3" max="3" width="16.81640625" customWidth="1"/>
    <col min="4" max="4" width="12.26953125" customWidth="1"/>
    <col min="5" max="5" width="10" bestFit="1" customWidth="1"/>
    <col min="6" max="6" width="10.453125" customWidth="1"/>
    <col min="7" max="7" width="14.26953125" customWidth="1"/>
    <col min="8" max="8" width="15.453125" customWidth="1"/>
  </cols>
  <sheetData>
    <row r="1" spans="2:10" x14ac:dyDescent="0.35">
      <c r="B1" s="1"/>
      <c r="C1" s="2"/>
      <c r="D1" s="1"/>
      <c r="E1" s="1"/>
      <c r="F1" s="1"/>
      <c r="G1" s="1"/>
      <c r="H1" s="2"/>
    </row>
    <row r="2" spans="2:10" ht="15.5" x14ac:dyDescent="0.35">
      <c r="B2" s="1"/>
      <c r="C2" s="3"/>
      <c r="D2" s="1"/>
      <c r="E2" s="1"/>
      <c r="F2" s="1"/>
      <c r="G2" s="1"/>
      <c r="H2" s="3"/>
    </row>
    <row r="3" spans="2:10" ht="15.5" x14ac:dyDescent="0.35">
      <c r="B3" s="1"/>
      <c r="C3" s="4"/>
      <c r="D3" s="1"/>
      <c r="E3" s="1"/>
      <c r="F3" s="1"/>
      <c r="G3" s="1"/>
      <c r="H3" s="4"/>
    </row>
    <row r="4" spans="2:10" ht="15.5" x14ac:dyDescent="0.35">
      <c r="B4" s="1"/>
      <c r="C4" s="4"/>
      <c r="D4" s="1"/>
      <c r="E4" s="1"/>
      <c r="F4" s="1"/>
      <c r="G4" s="1"/>
      <c r="H4" s="4"/>
    </row>
    <row r="5" spans="2:10" ht="15.5" x14ac:dyDescent="0.35">
      <c r="B5" s="1"/>
      <c r="C5" s="5"/>
      <c r="D5" s="1"/>
      <c r="E5" s="1"/>
      <c r="F5" s="1"/>
      <c r="G5" s="1"/>
      <c r="H5" s="5"/>
    </row>
    <row r="6" spans="2:10" ht="15.5" x14ac:dyDescent="0.35">
      <c r="B6" s="1"/>
      <c r="C6" s="5"/>
      <c r="D6" s="1"/>
      <c r="E6" s="1"/>
      <c r="F6" s="1"/>
      <c r="G6" s="1"/>
      <c r="H6" s="5"/>
    </row>
    <row r="7" spans="2:10" ht="15.5" x14ac:dyDescent="0.35">
      <c r="B7" s="1"/>
      <c r="C7" s="5"/>
      <c r="D7" s="1"/>
      <c r="E7" s="1"/>
      <c r="F7" s="1"/>
      <c r="G7" s="1"/>
      <c r="H7" s="5"/>
    </row>
    <row r="8" spans="2:10" ht="16" thickBot="1" x14ac:dyDescent="0.4">
      <c r="B8" s="1"/>
      <c r="C8" s="5"/>
      <c r="D8" s="1"/>
      <c r="E8" s="1"/>
      <c r="F8" s="1"/>
      <c r="G8" s="1"/>
      <c r="H8" s="5"/>
    </row>
    <row r="9" spans="2:10" x14ac:dyDescent="0.35">
      <c r="B9" s="20" t="s">
        <v>0</v>
      </c>
      <c r="C9" s="30"/>
      <c r="D9" s="7"/>
      <c r="E9" s="7"/>
      <c r="F9" s="7"/>
      <c r="G9" s="7"/>
      <c r="H9" s="31"/>
      <c r="I9" s="26"/>
      <c r="J9" s="8"/>
    </row>
    <row r="10" spans="2:10" x14ac:dyDescent="0.35">
      <c r="B10" s="21" t="s">
        <v>22</v>
      </c>
      <c r="C10" s="32"/>
      <c r="D10" s="9"/>
      <c r="E10" s="9"/>
      <c r="F10" s="9"/>
      <c r="G10" s="9"/>
      <c r="H10" s="33"/>
      <c r="J10" s="10"/>
    </row>
    <row r="11" spans="2:10" ht="15" thickBot="1" x14ac:dyDescent="0.4">
      <c r="B11" s="22" t="s">
        <v>1</v>
      </c>
      <c r="C11" s="34"/>
      <c r="D11" s="17"/>
      <c r="E11" s="17"/>
      <c r="F11" s="17"/>
      <c r="G11" s="17"/>
      <c r="H11" s="35"/>
      <c r="I11" s="27"/>
      <c r="J11" s="18"/>
    </row>
    <row r="12" spans="2:10" x14ac:dyDescent="0.35">
      <c r="B12" s="20"/>
      <c r="C12" s="30"/>
      <c r="D12" s="7"/>
      <c r="E12" s="7"/>
      <c r="F12" s="7"/>
      <c r="G12" s="7"/>
      <c r="H12" s="31"/>
      <c r="I12" s="26"/>
      <c r="J12" s="8"/>
    </row>
    <row r="13" spans="2:10" ht="16" thickBot="1" x14ac:dyDescent="0.4">
      <c r="B13" s="22" t="s">
        <v>2</v>
      </c>
      <c r="C13" s="36"/>
      <c r="D13" s="17"/>
      <c r="E13" s="17"/>
      <c r="F13" s="17"/>
      <c r="G13" s="17"/>
      <c r="H13" s="35"/>
      <c r="I13" s="27"/>
      <c r="J13" s="18"/>
    </row>
    <row r="14" spans="2:10" x14ac:dyDescent="0.35">
      <c r="B14" s="128" t="s">
        <v>4</v>
      </c>
      <c r="C14" s="37" t="s">
        <v>5</v>
      </c>
      <c r="D14" s="7"/>
      <c r="E14" s="7"/>
      <c r="F14" s="37" t="s">
        <v>6</v>
      </c>
      <c r="G14" s="7"/>
      <c r="H14" s="31"/>
      <c r="I14" s="28" t="s">
        <v>26</v>
      </c>
      <c r="J14" s="19"/>
    </row>
    <row r="15" spans="2:10" ht="15" thickBot="1" x14ac:dyDescent="0.4">
      <c r="B15" s="129"/>
      <c r="C15" s="34"/>
      <c r="D15" s="17"/>
      <c r="E15" s="17"/>
      <c r="F15" s="54"/>
      <c r="G15" s="17"/>
      <c r="H15" s="35"/>
      <c r="I15" s="27" t="s">
        <v>29</v>
      </c>
      <c r="J15" s="18"/>
    </row>
    <row r="16" spans="2:10" x14ac:dyDescent="0.35">
      <c r="B16" s="21" t="s">
        <v>8</v>
      </c>
      <c r="C16" s="55" t="s">
        <v>3</v>
      </c>
      <c r="D16" s="58"/>
      <c r="E16" s="59" t="s">
        <v>9</v>
      </c>
      <c r="F16" s="58"/>
      <c r="G16" s="68" t="s">
        <v>7</v>
      </c>
      <c r="H16" s="8"/>
      <c r="I16" s="26"/>
      <c r="J16" s="8"/>
    </row>
    <row r="17" spans="2:10" x14ac:dyDescent="0.35">
      <c r="B17" s="21" t="s">
        <v>23</v>
      </c>
      <c r="C17" s="111"/>
      <c r="D17" s="9"/>
      <c r="E17" s="60">
        <v>1.75E-3</v>
      </c>
      <c r="F17" s="9"/>
      <c r="G17" s="50">
        <f>C17*E17</f>
        <v>0</v>
      </c>
      <c r="H17" s="40"/>
      <c r="J17" s="10"/>
    </row>
    <row r="18" spans="2:10" x14ac:dyDescent="0.35">
      <c r="B18" s="21" t="s">
        <v>24</v>
      </c>
      <c r="C18" s="39"/>
      <c r="D18" s="9"/>
      <c r="E18" s="60">
        <v>1.08E-3</v>
      </c>
      <c r="F18" s="9"/>
      <c r="G18" s="50">
        <f>C18*E18</f>
        <v>0</v>
      </c>
      <c r="H18" s="40"/>
      <c r="J18" s="10"/>
    </row>
    <row r="19" spans="2:10" x14ac:dyDescent="0.35">
      <c r="B19" s="21"/>
      <c r="C19" s="39"/>
      <c r="D19" s="9"/>
      <c r="E19" s="60"/>
      <c r="F19" s="9"/>
      <c r="G19" s="50"/>
      <c r="H19" s="40"/>
      <c r="J19" s="10"/>
    </row>
    <row r="20" spans="2:10" x14ac:dyDescent="0.35">
      <c r="B20" s="21" t="s">
        <v>10</v>
      </c>
      <c r="C20" s="41"/>
      <c r="D20" s="9"/>
      <c r="E20" s="60">
        <v>1.25E-3</v>
      </c>
      <c r="F20" s="9"/>
      <c r="G20" s="50">
        <f>C20*E20</f>
        <v>0</v>
      </c>
      <c r="H20" s="40"/>
      <c r="J20" s="10"/>
    </row>
    <row r="21" spans="2:10" ht="15" thickBot="1" x14ac:dyDescent="0.4">
      <c r="B21" s="21"/>
      <c r="C21" s="49"/>
      <c r="D21" s="9"/>
      <c r="E21" s="21"/>
      <c r="F21" s="9"/>
      <c r="G21" s="71"/>
      <c r="H21" s="43"/>
      <c r="I21" t="s">
        <v>27</v>
      </c>
      <c r="J21" s="10"/>
    </row>
    <row r="22" spans="2:10" ht="15" thickBot="1" x14ac:dyDescent="0.4">
      <c r="B22" s="95"/>
      <c r="C22" s="102" t="s">
        <v>7</v>
      </c>
      <c r="D22" s="97"/>
      <c r="E22" s="95"/>
      <c r="F22" s="97"/>
      <c r="G22" s="98">
        <f>(G17+G20)*100.45%+40</f>
        <v>40</v>
      </c>
      <c r="H22" s="99"/>
      <c r="I22" s="100"/>
      <c r="J22" s="101"/>
    </row>
    <row r="23" spans="2:10" x14ac:dyDescent="0.35">
      <c r="B23" s="21"/>
      <c r="C23" s="38" t="s">
        <v>3</v>
      </c>
      <c r="D23" s="12"/>
      <c r="E23" s="61" t="s">
        <v>9</v>
      </c>
      <c r="F23" s="12"/>
      <c r="G23" s="13" t="s">
        <v>7</v>
      </c>
      <c r="H23" s="43"/>
      <c r="J23" s="10"/>
    </row>
    <row r="24" spans="2:10" x14ac:dyDescent="0.35">
      <c r="B24" s="21" t="s">
        <v>25</v>
      </c>
      <c r="C24" s="112"/>
      <c r="D24" s="12"/>
      <c r="E24" s="62">
        <v>5.0000000000000001E-3</v>
      </c>
      <c r="F24" s="12"/>
      <c r="G24" s="50">
        <f>C24*E24</f>
        <v>0</v>
      </c>
      <c r="H24" s="43"/>
      <c r="J24" s="10"/>
    </row>
    <row r="25" spans="2:10" ht="39" thickBot="1" x14ac:dyDescent="0.4">
      <c r="B25" s="21"/>
      <c r="C25" s="103" t="s">
        <v>51</v>
      </c>
      <c r="D25" s="9"/>
      <c r="E25" s="60"/>
      <c r="F25" s="9"/>
      <c r="G25" s="71"/>
      <c r="H25" s="43"/>
      <c r="I25" t="s">
        <v>28</v>
      </c>
      <c r="J25" s="10"/>
    </row>
    <row r="26" spans="2:10" ht="15" thickBot="1" x14ac:dyDescent="0.4">
      <c r="B26" s="95"/>
      <c r="C26" s="105" t="s">
        <v>7</v>
      </c>
      <c r="D26" s="97"/>
      <c r="E26" s="104"/>
      <c r="F26" s="97"/>
      <c r="G26" s="98">
        <f>(G21+G24)*100.45%+40</f>
        <v>40</v>
      </c>
      <c r="H26" s="99"/>
      <c r="I26" s="100"/>
      <c r="J26" s="101"/>
    </row>
    <row r="27" spans="2:10" x14ac:dyDescent="0.35">
      <c r="B27" s="21"/>
      <c r="C27" s="38" t="s">
        <v>3</v>
      </c>
      <c r="D27" s="12"/>
      <c r="E27" s="61" t="s">
        <v>9</v>
      </c>
      <c r="F27" s="12"/>
      <c r="G27" s="13" t="s">
        <v>7</v>
      </c>
      <c r="H27" s="43"/>
      <c r="J27" s="10"/>
    </row>
    <row r="28" spans="2:10" x14ac:dyDescent="0.35">
      <c r="B28" s="21" t="s">
        <v>30</v>
      </c>
      <c r="C28" s="112"/>
      <c r="D28" s="12"/>
      <c r="E28" s="62">
        <v>5.0000000000000001E-3</v>
      </c>
      <c r="F28" s="12"/>
      <c r="G28" s="50">
        <f>C28*E28</f>
        <v>0</v>
      </c>
      <c r="H28" s="43"/>
      <c r="I28" t="s">
        <v>28</v>
      </c>
      <c r="J28" s="10"/>
    </row>
    <row r="29" spans="2:10" ht="39" thickBot="1" x14ac:dyDescent="0.4">
      <c r="B29" s="23"/>
      <c r="C29" s="57" t="s">
        <v>51</v>
      </c>
      <c r="D29" s="69"/>
      <c r="E29" s="63"/>
      <c r="F29" s="6"/>
      <c r="G29" s="51"/>
      <c r="H29" s="42"/>
      <c r="I29" s="29"/>
      <c r="J29" s="11"/>
    </row>
    <row r="30" spans="2:10" hidden="1" x14ac:dyDescent="0.35">
      <c r="B30" s="24"/>
      <c r="C30" s="38" t="s">
        <v>3</v>
      </c>
      <c r="D30" s="12"/>
      <c r="E30" s="61" t="s">
        <v>9</v>
      </c>
      <c r="F30" s="12"/>
      <c r="G30" s="13" t="s">
        <v>7</v>
      </c>
      <c r="H30" s="43"/>
      <c r="J30" s="10"/>
    </row>
    <row r="31" spans="2:10" hidden="1" x14ac:dyDescent="0.35">
      <c r="B31" s="21" t="s">
        <v>11</v>
      </c>
      <c r="C31" s="45"/>
      <c r="D31" s="9" t="s">
        <v>12</v>
      </c>
      <c r="E31" s="62">
        <v>0.01</v>
      </c>
      <c r="F31" s="12"/>
      <c r="G31" s="14">
        <f>C31*E31</f>
        <v>0</v>
      </c>
      <c r="H31" s="43"/>
      <c r="J31" s="10"/>
    </row>
    <row r="32" spans="2:10" hidden="1" x14ac:dyDescent="0.35">
      <c r="B32" s="21"/>
      <c r="C32" s="45"/>
      <c r="D32" s="9" t="s">
        <v>13</v>
      </c>
      <c r="E32" s="60">
        <v>1E-3</v>
      </c>
      <c r="F32" s="12"/>
      <c r="G32" s="14">
        <f>C32*E32</f>
        <v>0</v>
      </c>
      <c r="H32" s="43"/>
      <c r="J32" s="10"/>
    </row>
    <row r="33" spans="2:10" hidden="1" x14ac:dyDescent="0.35">
      <c r="B33" s="21"/>
      <c r="C33" s="49" t="s">
        <v>14</v>
      </c>
      <c r="D33" s="9"/>
      <c r="E33" s="60"/>
      <c r="F33" s="9"/>
      <c r="G33" s="9"/>
      <c r="H33" s="43"/>
      <c r="J33" s="10"/>
    </row>
    <row r="34" spans="2:10" ht="15" thickBot="1" x14ac:dyDescent="0.4">
      <c r="B34" s="95"/>
      <c r="C34" s="102" t="s">
        <v>7</v>
      </c>
      <c r="D34" s="97"/>
      <c r="E34" s="104"/>
      <c r="F34" s="97"/>
      <c r="G34" s="98">
        <f>(G28+G32)*100.45%+40</f>
        <v>40</v>
      </c>
      <c r="H34" s="99"/>
      <c r="I34" s="100"/>
      <c r="J34" s="101"/>
    </row>
    <row r="35" spans="2:10" x14ac:dyDescent="0.35">
      <c r="B35" s="21"/>
      <c r="C35" s="38"/>
      <c r="D35" s="12"/>
      <c r="E35" s="61" t="s">
        <v>9</v>
      </c>
      <c r="F35" s="12"/>
      <c r="G35" s="13" t="s">
        <v>7</v>
      </c>
      <c r="H35" s="43"/>
      <c r="J35" s="10"/>
    </row>
    <row r="36" spans="2:10" x14ac:dyDescent="0.35">
      <c r="B36" s="21" t="s">
        <v>31</v>
      </c>
      <c r="C36" s="112"/>
      <c r="D36" s="9"/>
      <c r="E36" s="62">
        <v>7.4999999999999997E-3</v>
      </c>
      <c r="F36" s="12"/>
      <c r="G36" s="50">
        <f>C36*E36</f>
        <v>0</v>
      </c>
      <c r="H36" s="43"/>
      <c r="I36" t="s">
        <v>28</v>
      </c>
      <c r="J36" s="10"/>
    </row>
    <row r="37" spans="2:10" x14ac:dyDescent="0.35">
      <c r="B37" s="21" t="s">
        <v>32</v>
      </c>
      <c r="C37" s="45"/>
      <c r="D37" s="9"/>
      <c r="E37" s="62"/>
      <c r="F37" s="15"/>
      <c r="G37" s="52"/>
      <c r="H37" s="43"/>
      <c r="J37" s="10"/>
    </row>
    <row r="38" spans="2:10" ht="39" thickBot="1" x14ac:dyDescent="0.4">
      <c r="B38" s="21"/>
      <c r="C38" s="103" t="s">
        <v>14</v>
      </c>
      <c r="D38" s="9"/>
      <c r="E38" s="60"/>
      <c r="F38" s="9"/>
      <c r="G38" s="71"/>
      <c r="H38" s="43"/>
      <c r="J38" s="10"/>
    </row>
    <row r="39" spans="2:10" ht="15" thickBot="1" x14ac:dyDescent="0.4">
      <c r="B39" s="95"/>
      <c r="C39" s="105" t="s">
        <v>7</v>
      </c>
      <c r="D39" s="97"/>
      <c r="E39" s="104"/>
      <c r="F39" s="97"/>
      <c r="G39" s="98">
        <f>(G33+G36)*100.45%+40</f>
        <v>40</v>
      </c>
      <c r="H39" s="99"/>
      <c r="I39" s="100"/>
      <c r="J39" s="101"/>
    </row>
    <row r="40" spans="2:10" x14ac:dyDescent="0.35">
      <c r="B40" s="21"/>
      <c r="C40" s="38" t="s">
        <v>3</v>
      </c>
      <c r="D40" s="12"/>
      <c r="E40" s="61" t="s">
        <v>9</v>
      </c>
      <c r="F40" s="12"/>
      <c r="G40" s="13" t="s">
        <v>7</v>
      </c>
      <c r="H40" s="43"/>
      <c r="J40" s="10"/>
    </row>
    <row r="41" spans="2:10" x14ac:dyDescent="0.35">
      <c r="B41" s="21" t="s">
        <v>33</v>
      </c>
      <c r="C41" s="112"/>
      <c r="D41" s="12"/>
      <c r="E41" s="62">
        <v>1.25E-3</v>
      </c>
      <c r="F41" s="12"/>
      <c r="G41" s="50">
        <f>C41*E41</f>
        <v>0</v>
      </c>
      <c r="H41" s="43"/>
      <c r="I41" t="s">
        <v>27</v>
      </c>
      <c r="J41" s="10"/>
    </row>
    <row r="42" spans="2:10" ht="15" thickBot="1" x14ac:dyDescent="0.4">
      <c r="B42" s="21"/>
      <c r="C42" s="49"/>
      <c r="D42" s="9"/>
      <c r="E42" s="60"/>
      <c r="F42" s="9"/>
      <c r="G42" s="71"/>
      <c r="H42" s="43"/>
      <c r="J42" s="10"/>
    </row>
    <row r="43" spans="2:10" ht="15" thickBot="1" x14ac:dyDescent="0.4">
      <c r="B43" s="95"/>
      <c r="C43" s="102" t="s">
        <v>7</v>
      </c>
      <c r="D43" s="97"/>
      <c r="E43" s="104"/>
      <c r="F43" s="97"/>
      <c r="G43" s="98">
        <f>SUM(G41:G42)*100.45%+40</f>
        <v>40</v>
      </c>
      <c r="H43" s="99"/>
      <c r="I43" s="100"/>
      <c r="J43" s="101"/>
    </row>
    <row r="44" spans="2:10" ht="39.5" x14ac:dyDescent="0.35">
      <c r="B44" s="20"/>
      <c r="C44" s="72" t="s">
        <v>17</v>
      </c>
      <c r="D44" s="73" t="s">
        <v>54</v>
      </c>
      <c r="E44" s="74" t="s">
        <v>9</v>
      </c>
      <c r="F44" s="7"/>
      <c r="G44" s="68" t="s">
        <v>7</v>
      </c>
      <c r="H44" s="75"/>
      <c r="I44" s="26"/>
      <c r="J44" s="8"/>
    </row>
    <row r="45" spans="2:10" x14ac:dyDescent="0.35">
      <c r="B45" s="21" t="s">
        <v>15</v>
      </c>
      <c r="C45" s="47" t="s">
        <v>16</v>
      </c>
      <c r="D45" s="70"/>
      <c r="E45" s="64">
        <v>6.9300000000000004E-3</v>
      </c>
      <c r="F45" s="9"/>
      <c r="G45" s="50">
        <f>D45*E45</f>
        <v>0</v>
      </c>
      <c r="H45" s="48"/>
      <c r="J45" s="10"/>
    </row>
    <row r="46" spans="2:10" x14ac:dyDescent="0.35">
      <c r="B46" s="21"/>
      <c r="C46" s="47" t="s">
        <v>34</v>
      </c>
      <c r="D46" s="70"/>
      <c r="E46" s="64">
        <v>1.38E-2</v>
      </c>
      <c r="F46" s="9"/>
      <c r="G46" s="50">
        <f>D46*E46</f>
        <v>0</v>
      </c>
      <c r="H46" s="48"/>
      <c r="J46" s="10"/>
    </row>
    <row r="47" spans="2:10" x14ac:dyDescent="0.35">
      <c r="B47" s="21"/>
      <c r="C47" s="47" t="s">
        <v>37</v>
      </c>
      <c r="D47" s="16"/>
      <c r="E47" s="64"/>
      <c r="F47" s="9"/>
      <c r="G47" s="50"/>
      <c r="H47" s="48"/>
      <c r="J47" s="10"/>
    </row>
    <row r="48" spans="2:10" x14ac:dyDescent="0.35">
      <c r="B48" s="21" t="s">
        <v>35</v>
      </c>
      <c r="C48" s="47" t="s">
        <v>39</v>
      </c>
      <c r="D48" s="16"/>
      <c r="E48" s="64">
        <v>0.25</v>
      </c>
      <c r="F48" s="9"/>
      <c r="G48" s="70"/>
      <c r="H48" s="48"/>
      <c r="J48" s="10"/>
    </row>
    <row r="49" spans="2:10" x14ac:dyDescent="0.35">
      <c r="B49" s="21" t="s">
        <v>36</v>
      </c>
      <c r="C49" s="47" t="s">
        <v>40</v>
      </c>
      <c r="D49" s="16"/>
      <c r="E49" s="64">
        <v>0.3</v>
      </c>
      <c r="F49" s="9"/>
      <c r="G49" s="50"/>
      <c r="H49" s="46"/>
      <c r="J49" s="10"/>
    </row>
    <row r="50" spans="2:10" x14ac:dyDescent="0.35">
      <c r="B50" s="21"/>
      <c r="C50" s="47" t="s">
        <v>41</v>
      </c>
      <c r="D50" s="16"/>
      <c r="E50" s="64">
        <v>0.4</v>
      </c>
      <c r="F50" s="9"/>
      <c r="G50" s="50"/>
      <c r="H50" s="46"/>
      <c r="J50" s="10"/>
    </row>
    <row r="51" spans="2:10" ht="39" thickBot="1" x14ac:dyDescent="0.4">
      <c r="B51" s="22" t="s">
        <v>38</v>
      </c>
      <c r="C51" s="76" t="s">
        <v>18</v>
      </c>
      <c r="D51" s="17"/>
      <c r="E51" s="77"/>
      <c r="F51" s="17"/>
      <c r="G51" s="17"/>
      <c r="H51" s="126"/>
      <c r="I51" s="127" t="s">
        <v>27</v>
      </c>
      <c r="J51" s="18"/>
    </row>
    <row r="52" spans="2:10" ht="15" thickBot="1" x14ac:dyDescent="0.4">
      <c r="B52" s="21"/>
      <c r="C52" s="103"/>
      <c r="D52" s="9"/>
      <c r="E52" s="65"/>
      <c r="F52" s="9"/>
      <c r="G52" s="118">
        <f>SUM(G45:G51)*100.45%+40</f>
        <v>40</v>
      </c>
      <c r="H52" s="46"/>
      <c r="J52" s="10"/>
    </row>
    <row r="53" spans="2:10" x14ac:dyDescent="0.35">
      <c r="B53" s="20"/>
      <c r="C53" s="30"/>
      <c r="D53" s="7"/>
      <c r="E53" s="79"/>
      <c r="F53" s="7"/>
      <c r="G53" s="7"/>
      <c r="H53" s="75"/>
      <c r="I53" s="26"/>
      <c r="J53" s="8"/>
    </row>
    <row r="54" spans="2:10" x14ac:dyDescent="0.35">
      <c r="B54" s="25"/>
      <c r="C54" s="49"/>
      <c r="D54" s="9"/>
      <c r="E54" s="65"/>
      <c r="F54" s="9"/>
      <c r="G54" s="9"/>
      <c r="H54" s="46"/>
      <c r="J54" s="10"/>
    </row>
    <row r="55" spans="2:10" x14ac:dyDescent="0.35">
      <c r="B55" s="21" t="s">
        <v>19</v>
      </c>
      <c r="C55" s="38" t="s">
        <v>20</v>
      </c>
      <c r="D55" s="12"/>
      <c r="E55" s="61" t="s">
        <v>9</v>
      </c>
      <c r="F55" s="12"/>
      <c r="G55" s="13" t="s">
        <v>7</v>
      </c>
      <c r="H55" s="43"/>
      <c r="J55" s="10"/>
    </row>
    <row r="56" spans="2:10" ht="15" thickBot="1" x14ac:dyDescent="0.4">
      <c r="B56" s="22"/>
      <c r="C56" s="113"/>
      <c r="D56" s="80"/>
      <c r="E56" s="81">
        <v>1E-3</v>
      </c>
      <c r="F56" s="80"/>
      <c r="G56" s="82">
        <f>C56*E56</f>
        <v>0</v>
      </c>
      <c r="H56" s="35"/>
      <c r="I56" s="27" t="s">
        <v>28</v>
      </c>
      <c r="J56" s="18"/>
    </row>
    <row r="57" spans="2:10" ht="15" thickBot="1" x14ac:dyDescent="0.4">
      <c r="B57" s="21"/>
      <c r="C57" s="44"/>
      <c r="D57" s="12"/>
      <c r="E57" s="62"/>
      <c r="F57" s="12"/>
      <c r="G57" s="50">
        <f>SUM(G56)*100.45%+40</f>
        <v>40</v>
      </c>
      <c r="H57" s="43"/>
      <c r="J57" s="10"/>
    </row>
    <row r="58" spans="2:10" x14ac:dyDescent="0.35">
      <c r="B58" s="74"/>
      <c r="C58" s="72"/>
      <c r="D58" s="58"/>
      <c r="E58" s="74"/>
      <c r="F58" s="7"/>
      <c r="G58" s="68"/>
      <c r="H58" s="75"/>
      <c r="I58" s="26"/>
      <c r="J58" s="8"/>
    </row>
    <row r="59" spans="2:10" x14ac:dyDescent="0.35">
      <c r="B59" s="21" t="s">
        <v>21</v>
      </c>
      <c r="C59" s="47" t="s">
        <v>42</v>
      </c>
      <c r="D59" s="16"/>
      <c r="E59" s="64"/>
      <c r="F59" s="9"/>
      <c r="G59" s="14"/>
      <c r="H59" s="48"/>
      <c r="J59" s="10"/>
    </row>
    <row r="60" spans="2:10" x14ac:dyDescent="0.35">
      <c r="B60" s="21"/>
      <c r="C60" s="47"/>
      <c r="D60" s="16"/>
      <c r="E60" s="64"/>
      <c r="F60" s="9"/>
      <c r="G60" s="14"/>
      <c r="H60" s="48"/>
      <c r="J60" s="10"/>
    </row>
    <row r="61" spans="2:10" x14ac:dyDescent="0.35">
      <c r="B61" s="21"/>
      <c r="C61" s="47"/>
      <c r="D61" s="16"/>
      <c r="E61" s="66"/>
      <c r="F61" s="9"/>
      <c r="G61" s="14"/>
      <c r="H61" s="46"/>
      <c r="J61" s="10"/>
    </row>
    <row r="62" spans="2:10" ht="15" thickBot="1" x14ac:dyDescent="0.4">
      <c r="B62" s="22"/>
      <c r="C62" s="34"/>
      <c r="D62" s="83"/>
      <c r="E62" s="84"/>
      <c r="F62" s="17"/>
      <c r="G62" s="85"/>
      <c r="H62" s="78"/>
      <c r="I62" s="27"/>
      <c r="J62" s="18"/>
    </row>
    <row r="63" spans="2:10" ht="15" thickBot="1" x14ac:dyDescent="0.4">
      <c r="B63" s="21"/>
      <c r="C63" s="49"/>
      <c r="D63" s="16"/>
      <c r="E63" s="66"/>
      <c r="F63" s="9"/>
      <c r="G63" s="14"/>
      <c r="H63" s="46"/>
      <c r="J63" s="10"/>
    </row>
    <row r="64" spans="2:10" x14ac:dyDescent="0.35">
      <c r="B64" s="74"/>
      <c r="C64" s="55" t="s">
        <v>3</v>
      </c>
      <c r="D64" s="58"/>
      <c r="E64" s="59" t="s">
        <v>9</v>
      </c>
      <c r="F64" s="58"/>
      <c r="G64" s="68" t="s">
        <v>7</v>
      </c>
      <c r="H64" s="75"/>
      <c r="I64" s="26"/>
      <c r="J64" s="8"/>
    </row>
    <row r="65" spans="2:10" x14ac:dyDescent="0.35">
      <c r="B65" s="21" t="s">
        <v>44</v>
      </c>
      <c r="C65" s="114"/>
      <c r="D65" s="16"/>
      <c r="E65" s="64">
        <v>0.01</v>
      </c>
      <c r="F65" s="9"/>
      <c r="G65" s="53">
        <f>C65*E65</f>
        <v>0</v>
      </c>
      <c r="H65" s="48"/>
      <c r="J65" s="10"/>
    </row>
    <row r="66" spans="2:10" x14ac:dyDescent="0.35">
      <c r="B66" s="21" t="s">
        <v>45</v>
      </c>
      <c r="C66" s="47"/>
      <c r="D66" s="16"/>
      <c r="E66" s="64"/>
      <c r="F66" s="9"/>
      <c r="G66" s="14"/>
      <c r="H66" s="48"/>
      <c r="J66" s="10"/>
    </row>
    <row r="67" spans="2:10" x14ac:dyDescent="0.35">
      <c r="B67" s="21"/>
      <c r="C67" s="47"/>
      <c r="D67" s="16"/>
      <c r="E67" s="66"/>
      <c r="F67" s="9"/>
      <c r="G67" s="14"/>
      <c r="H67" s="46"/>
      <c r="J67" s="10"/>
    </row>
    <row r="68" spans="2:10" ht="39" thickBot="1" x14ac:dyDescent="0.4">
      <c r="B68" s="22"/>
      <c r="C68" s="86" t="s">
        <v>50</v>
      </c>
      <c r="D68" s="83"/>
      <c r="E68" s="84"/>
      <c r="F68" s="17"/>
      <c r="G68" s="85"/>
      <c r="H68" s="78"/>
      <c r="I68" s="27" t="s">
        <v>52</v>
      </c>
      <c r="J68" s="18"/>
    </row>
    <row r="69" spans="2:10" ht="15" thickBot="1" x14ac:dyDescent="0.4">
      <c r="B69" s="21"/>
      <c r="C69" s="106"/>
      <c r="D69" s="16"/>
      <c r="E69" s="66"/>
      <c r="F69" s="9"/>
      <c r="G69" s="120">
        <f>SUM(G65:G68)*100.45%+40</f>
        <v>40</v>
      </c>
      <c r="H69" s="46"/>
      <c r="J69" s="10"/>
    </row>
    <row r="70" spans="2:10" x14ac:dyDescent="0.35">
      <c r="B70" s="74"/>
      <c r="C70" s="55" t="s">
        <v>3</v>
      </c>
      <c r="D70" s="58"/>
      <c r="E70" s="59" t="s">
        <v>9</v>
      </c>
      <c r="F70" s="58"/>
      <c r="G70" s="68" t="s">
        <v>7</v>
      </c>
      <c r="H70" s="75"/>
      <c r="I70" s="26"/>
      <c r="J70" s="8"/>
    </row>
    <row r="71" spans="2:10" x14ac:dyDescent="0.35">
      <c r="B71" s="21" t="s">
        <v>46</v>
      </c>
      <c r="C71" s="114"/>
      <c r="D71" s="16"/>
      <c r="E71" s="67">
        <v>3.5000000000000003E-2</v>
      </c>
      <c r="F71" s="9"/>
      <c r="G71" s="50">
        <f>C71*E71</f>
        <v>0</v>
      </c>
      <c r="H71" s="48"/>
      <c r="J71" s="10"/>
    </row>
    <row r="72" spans="2:10" x14ac:dyDescent="0.35">
      <c r="B72" s="21"/>
      <c r="C72" s="47" t="s">
        <v>47</v>
      </c>
      <c r="D72" s="16"/>
      <c r="E72" s="67">
        <v>5.0000000000000001E-3</v>
      </c>
      <c r="F72" s="9"/>
      <c r="G72" s="50">
        <f>E72*C71</f>
        <v>0</v>
      </c>
      <c r="H72" s="48"/>
      <c r="J72" s="10"/>
    </row>
    <row r="73" spans="2:10" x14ac:dyDescent="0.35">
      <c r="B73" s="21"/>
      <c r="C73" s="47" t="s">
        <v>48</v>
      </c>
      <c r="D73" s="16"/>
      <c r="E73" s="62">
        <v>3.5000000000000001E-3</v>
      </c>
      <c r="F73" s="9"/>
      <c r="G73" s="50">
        <f>E73*C71</f>
        <v>0</v>
      </c>
      <c r="H73" s="46"/>
      <c r="J73" s="10"/>
    </row>
    <row r="74" spans="2:10" ht="15" thickBot="1" x14ac:dyDescent="0.4">
      <c r="B74" s="22"/>
      <c r="C74" s="34" t="s">
        <v>58</v>
      </c>
      <c r="D74" s="119"/>
      <c r="E74" s="87">
        <v>250</v>
      </c>
      <c r="F74" s="17"/>
      <c r="G74" s="82">
        <f>E74*D74</f>
        <v>0</v>
      </c>
      <c r="H74" s="78"/>
      <c r="I74" s="27" t="s">
        <v>53</v>
      </c>
      <c r="J74" s="18"/>
    </row>
    <row r="75" spans="2:10" ht="15" thickBot="1" x14ac:dyDescent="0.4">
      <c r="B75" s="21"/>
      <c r="C75" s="49"/>
      <c r="D75" s="16"/>
      <c r="E75" s="107"/>
      <c r="F75" s="9"/>
      <c r="G75" s="50">
        <f>SUM(G71:G74)*100.45%+40</f>
        <v>40</v>
      </c>
      <c r="H75" s="46"/>
      <c r="J75" s="10"/>
    </row>
    <row r="76" spans="2:10" x14ac:dyDescent="0.35">
      <c r="B76" s="74"/>
      <c r="C76" s="55" t="s">
        <v>3</v>
      </c>
      <c r="D76" s="56"/>
      <c r="E76" s="88" t="s">
        <v>9</v>
      </c>
      <c r="F76" s="58"/>
      <c r="G76" s="68" t="s">
        <v>7</v>
      </c>
      <c r="H76" s="75"/>
      <c r="I76" s="26"/>
      <c r="J76" s="8"/>
    </row>
    <row r="77" spans="2:10" x14ac:dyDescent="0.35">
      <c r="B77" s="21" t="s">
        <v>43</v>
      </c>
      <c r="C77" s="117"/>
      <c r="D77" s="91"/>
      <c r="E77" s="89"/>
      <c r="F77" s="9"/>
      <c r="G77" s="50"/>
      <c r="H77" s="48"/>
      <c r="J77" s="10"/>
    </row>
    <row r="78" spans="2:10" x14ac:dyDescent="0.35">
      <c r="B78" s="21"/>
      <c r="C78" s="47" t="s">
        <v>56</v>
      </c>
      <c r="D78" s="92"/>
      <c r="E78" s="115">
        <v>5.5E-2</v>
      </c>
      <c r="F78" s="9"/>
      <c r="G78" s="50">
        <f>C77*E78</f>
        <v>0</v>
      </c>
      <c r="H78" s="48"/>
      <c r="I78" t="s">
        <v>49</v>
      </c>
      <c r="J78" s="10"/>
    </row>
    <row r="79" spans="2:10" x14ac:dyDescent="0.35">
      <c r="B79" s="21"/>
      <c r="C79" s="47" t="s">
        <v>57</v>
      </c>
      <c r="D79" s="93"/>
      <c r="E79" s="116">
        <v>7.0000000000000007E-2</v>
      </c>
      <c r="F79" s="9"/>
      <c r="G79" s="50">
        <f>C77*E79</f>
        <v>0</v>
      </c>
      <c r="H79" s="46"/>
      <c r="J79" s="10"/>
    </row>
    <row r="80" spans="2:10" ht="15" thickBot="1" x14ac:dyDescent="0.4">
      <c r="B80" s="22"/>
      <c r="C80" s="34"/>
      <c r="D80" s="94"/>
      <c r="E80" s="90"/>
      <c r="F80" s="17"/>
      <c r="G80" s="82"/>
      <c r="H80" s="78"/>
      <c r="I80" s="27"/>
      <c r="J80" s="18"/>
    </row>
    <row r="81" spans="2:10" ht="15" thickBot="1" x14ac:dyDescent="0.4">
      <c r="B81" s="95"/>
      <c r="C81" s="96"/>
      <c r="D81" s="108"/>
      <c r="E81" s="107"/>
      <c r="F81" s="97"/>
      <c r="G81" s="109">
        <f>SUM(G78:G80)*100.45%+40</f>
        <v>40</v>
      </c>
      <c r="H81" s="110"/>
      <c r="I81" s="100"/>
      <c r="J81" s="101"/>
    </row>
    <row r="82" spans="2:10" x14ac:dyDescent="0.35">
      <c r="B82" s="130" t="s">
        <v>55</v>
      </c>
      <c r="C82" s="131"/>
      <c r="D82" s="131"/>
      <c r="E82" s="132"/>
      <c r="G82" s="121"/>
      <c r="H82" s="122"/>
      <c r="J82" s="10"/>
    </row>
    <row r="83" spans="2:10" x14ac:dyDescent="0.35">
      <c r="B83" s="133"/>
      <c r="C83" s="134"/>
      <c r="D83" s="134"/>
      <c r="E83" s="135"/>
      <c r="F83" s="123"/>
      <c r="G83" s="117">
        <f>G81+G75+G69+G63+G57+G52+G43+G39+G34+G22</f>
        <v>360</v>
      </c>
      <c r="H83" s="125"/>
      <c r="J83" s="10"/>
    </row>
    <row r="84" spans="2:10" x14ac:dyDescent="0.35">
      <c r="B84" s="133"/>
      <c r="C84" s="134"/>
      <c r="D84" s="134"/>
      <c r="E84" s="135"/>
      <c r="F84" s="123"/>
      <c r="G84" s="124"/>
      <c r="H84" s="125"/>
      <c r="J84" s="10"/>
    </row>
  </sheetData>
  <mergeCells count="2">
    <mergeCell ref="B14:B15"/>
    <mergeCell ref="B82:E84"/>
  </mergeCells>
  <pageMargins left="0.7" right="0.7" top="0.75" bottom="0.75" header="0.3" footer="0.3"/>
  <pageSetup scale="7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Monicah W. Karugu</dc:creator>
  <cp:lastModifiedBy>Stacy W. Ngigi</cp:lastModifiedBy>
  <cp:lastPrinted>2025-02-17T12:51:00Z</cp:lastPrinted>
  <dcterms:created xsi:type="dcterms:W3CDTF">2014-03-10T13:10:45Z</dcterms:created>
  <dcterms:modified xsi:type="dcterms:W3CDTF">2025-05-15T11:44:30Z</dcterms:modified>
</cp:coreProperties>
</file>